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80" windowWidth="20715" windowHeight="9600"/>
  </bookViews>
  <sheets>
    <sheet name="8.ТЭО" sheetId="5" r:id="rId1"/>
  </sheets>
  <externalReferences>
    <externalReference r:id="rId2"/>
  </externalReferences>
  <definedNames>
    <definedName name="Вопрос_20">[1]Списки!$A$14:$A$21</definedName>
    <definedName name="Вопрос_4">[1]Списки!$A$2:$A$11</definedName>
    <definedName name="_xlnm.Print_Area" localSheetId="0">'8.ТЭО'!$B$2:$D$107</definedName>
  </definedNames>
  <calcPr calcId="145621"/>
</workbook>
</file>

<file path=xl/calcChain.xml><?xml version="1.0" encoding="utf-8"?>
<calcChain xmlns="http://schemas.openxmlformats.org/spreadsheetml/2006/main">
  <c r="B76" i="5" l="1"/>
  <c r="B75" i="5"/>
  <c r="D58" i="5" l="1"/>
  <c r="D59" i="5" s="1"/>
  <c r="D60" i="5" l="1"/>
  <c r="D81" i="5"/>
  <c r="C98" i="5"/>
  <c r="C99" i="5"/>
  <c r="B80" i="5"/>
  <c r="B79" i="5"/>
  <c r="B78" i="5"/>
  <c r="B77" i="5"/>
  <c r="C71" i="5"/>
  <c r="C100" i="5" l="1"/>
  <c r="C101" i="5" s="1"/>
  <c r="C103" i="5" s="1"/>
  <c r="C105" i="5" s="1"/>
  <c r="C104" i="5" l="1"/>
</calcChain>
</file>

<file path=xl/sharedStrings.xml><?xml version="1.0" encoding="utf-8"?>
<sst xmlns="http://schemas.openxmlformats.org/spreadsheetml/2006/main" count="121" uniqueCount="115">
  <si>
    <t>в том числе фактически произведенные затраты</t>
  </si>
  <si>
    <t>Транспортные расходы</t>
  </si>
  <si>
    <t>рублей</t>
  </si>
  <si>
    <t>месяцев</t>
  </si>
  <si>
    <t>Цель микрозайма</t>
  </si>
  <si>
    <t>Источники погашения займа</t>
  </si>
  <si>
    <t>Основной товар / услуга компании</t>
  </si>
  <si>
    <t>Кто является Вашим потенциальным клиентом?</t>
  </si>
  <si>
    <t>Основные характеристики товара / услуги</t>
  </si>
  <si>
    <t>Выделите основные группы Ваших товаров/услуг:</t>
  </si>
  <si>
    <t>Наименование группы</t>
  </si>
  <si>
    <t xml:space="preserve"> - группа 1</t>
  </si>
  <si>
    <t xml:space="preserve"> - группа 2</t>
  </si>
  <si>
    <t xml:space="preserve"> - группа 3</t>
  </si>
  <si>
    <t xml:space="preserve"> - группа 4</t>
  </si>
  <si>
    <t xml:space="preserve"> - группа 5</t>
  </si>
  <si>
    <t xml:space="preserve"> - группа 6</t>
  </si>
  <si>
    <t>Как Вы будете позиционировать свою продукцию/услугу на рынке?</t>
  </si>
  <si>
    <t>К какому сроку ожидается, что компания начнёт приносить прибыль (месяц, год)?</t>
  </si>
  <si>
    <t>Основной способ продаж Вашей продукции</t>
  </si>
  <si>
    <t>Какое количество персонала будет работать в компании?</t>
  </si>
  <si>
    <t>Должность</t>
  </si>
  <si>
    <t>Кол-во, чел.</t>
  </si>
  <si>
    <t>ФОТ</t>
  </si>
  <si>
    <t>Социальные отчисления</t>
  </si>
  <si>
    <t>ИТОГО с отчислениями</t>
  </si>
  <si>
    <t>Инвестиции (начальные затраты до старта бизнеса)</t>
  </si>
  <si>
    <t>Наименование вложений</t>
  </si>
  <si>
    <t>Покупка недвижимого имущества</t>
  </si>
  <si>
    <t>Ремонт</t>
  </si>
  <si>
    <t>Покупка программного обеспечения</t>
  </si>
  <si>
    <t>Прочее (расшифровать)</t>
  </si>
  <si>
    <t>ИТОГО инвестиции</t>
  </si>
  <si>
    <t>Ожидаемая среднемесячная выручка (по группам товаров/услуг):</t>
  </si>
  <si>
    <t>ИТОГО ежемесячная выручка</t>
  </si>
  <si>
    <t>Ожидаемые среднемесячные расходы</t>
  </si>
  <si>
    <t>Постоянные затраты</t>
  </si>
  <si>
    <t>Заработная плата с отчислениями</t>
  </si>
  <si>
    <t>Аренда помещений</t>
  </si>
  <si>
    <t>Налоги</t>
  </si>
  <si>
    <t>Хостинг сайта</t>
  </si>
  <si>
    <t>Прочие постоянные затраты (расшифровать)</t>
  </si>
  <si>
    <t>Переменные затраты</t>
  </si>
  <si>
    <t>Оплата за оказанные услуги по договорам подряда/ГПХ</t>
  </si>
  <si>
    <t>Расходы на рекламу</t>
  </si>
  <si>
    <t>Прочие переменные затраты (расшифровать)</t>
  </si>
  <si>
    <t xml:space="preserve">Итого постоянные затраты: </t>
  </si>
  <si>
    <t>Итого переменные затраты:</t>
  </si>
  <si>
    <t xml:space="preserve">ИТОГО все затраты: </t>
  </si>
  <si>
    <t>ЧИСТАЯ ПРИБЫЛЬ в мес.</t>
  </si>
  <si>
    <t>Показатели эффективности проекта</t>
  </si>
  <si>
    <t>Чистая прибыль за год</t>
  </si>
  <si>
    <t xml:space="preserve">Отрасль планируемой деятельности </t>
  </si>
  <si>
    <t>Себестоимость на ед. в среднем, рублей</t>
  </si>
  <si>
    <t>Стоимость, рублей</t>
  </si>
  <si>
    <t>Оклад, рублей</t>
  </si>
  <si>
    <t>Средние затраты в месяц, рублей</t>
  </si>
  <si>
    <t>Общая сумма затрат, необходимых для реализации проекта</t>
  </si>
  <si>
    <t>Срок пользования  микрозаймом</t>
  </si>
  <si>
    <t>Потребность в заемных средствах (микрозайме)</t>
  </si>
  <si>
    <t>% годовых</t>
  </si>
  <si>
    <t>Краткое описание применяемой технологии производства продукции (работ, услуг)  - в случае модернизации действующего бизнеса/вида деятельности</t>
  </si>
  <si>
    <t>Характеристика планируемых изменений в технологии производства, в т.ч. в связи с планируемым приобретением материально-технических ресурсов за счет заёмных средств - в случае модернизации действующего бизнеса/вида деятельности</t>
  </si>
  <si>
    <t>Подробно направление расходования заёмных средств (что, где, у кого и в какие сроки запланировано приобретать)</t>
  </si>
  <si>
    <t>Какие еще средства, кроме микрозайма запланировано вкладывать в проект, в т.ч. источники их образования</t>
  </si>
  <si>
    <t>Режим погашения основного долга (обоснование необходимости отсрочки)</t>
  </si>
  <si>
    <t>□ приобретение нового оборудования</t>
  </si>
  <si>
    <t>□ вывод действующего Бизнеса на более рентабельные показатели</t>
  </si>
  <si>
    <t>□ прямые продажи покупателям / заказчикам</t>
  </si>
  <si>
    <t>□ продажи через сеть торговых точек</t>
  </si>
  <si>
    <t>□ телефонные продажи</t>
  </si>
  <si>
    <t xml:space="preserve">□ оптовые продажи </t>
  </si>
  <si>
    <t>□ продажи через интернет</t>
  </si>
  <si>
    <t>Потребность в трудовых ресурсах</t>
  </si>
  <si>
    <t>Приемлемая процентная ставка
 (используемая в расчетах ТЭО)</t>
  </si>
  <si>
    <t>Из них за счет собственных средств,</t>
  </si>
  <si>
    <t>Когда планируется старт Проекта (месяц, год)?</t>
  </si>
  <si>
    <t>Раздел "ПАРАМЕТРЫ ПОТРЕБНОСТИ В ЗАЕМНЫХ СРЕДСТВАХ"</t>
  </si>
  <si>
    <t>Раздел "РЕЗЮМЕ ПРОЕКТА"</t>
  </si>
  <si>
    <t>Амортизация/обслуживание основных средств</t>
  </si>
  <si>
    <t>Коммунальные платежи (вода, тел,э/э и пр.)</t>
  </si>
  <si>
    <t>Впишите наименование отрасли, к которой относится Ваша компания</t>
  </si>
  <si>
    <t>Укажите причину выбора указанной вами отрасли</t>
  </si>
  <si>
    <t>Укажите источник привлечекния вышеуказанных средств, если Собственный капитал - то за счёт чего образован</t>
  </si>
  <si>
    <t>Впишите полное наименование Вашего продукта или услуги</t>
  </si>
  <si>
    <t>Впишите, кто является Вашим потенциальным клиентом? Какой Ваш целевой рынок?</t>
  </si>
  <si>
    <t>Впишите основные характеристики Ваших товаров или услуг</t>
  </si>
  <si>
    <t>Кратко опишите, как Вы планируете позиционировать свою продукцию на рынке, чтобы достичь запланированных результатов</t>
  </si>
  <si>
    <t>Укажите, к какому сроку Вы планируете начать бизнес</t>
  </si>
  <si>
    <t>Введите дату, к которой, согласно расчётов, Ваша компания начнёт приносить прибыль</t>
  </si>
  <si>
    <t>Укажите, какое общее количество сотрудников будет работать в Вашей компании</t>
  </si>
  <si>
    <t>Перечислите основные группы Вашей продукции (впишите по одному наименованию группы в каждой ячейке)</t>
  </si>
  <si>
    <t>Закуп сырья, материалов для производства и/или товаров для перепродажи</t>
  </si>
  <si>
    <t xml:space="preserve">Закуп сырья, материалов для производства и/или товаров для перепродажи </t>
  </si>
  <si>
    <t>Плановый объем производства / реалиации, количество (натур.ед)</t>
  </si>
  <si>
    <t>в натуральных ед.</t>
  </si>
  <si>
    <t xml:space="preserve">в рублях </t>
  </si>
  <si>
    <t>Среднемесячный плановый объём продаж 
в 1-ый год реализации проекта</t>
  </si>
  <si>
    <r>
      <rPr>
        <sz val="11"/>
        <color indexed="8"/>
        <rFont val="Times New Roman"/>
        <family val="1"/>
        <charset val="204"/>
      </rPr>
      <t xml:space="preserve">□ </t>
    </r>
    <r>
      <rPr>
        <sz val="11"/>
        <color indexed="8"/>
        <rFont val="Times New Roman"/>
        <family val="1"/>
        <charset val="204"/>
      </rPr>
      <t>пополнение оборотных средств</t>
    </r>
  </si>
  <si>
    <r>
      <t xml:space="preserve">Раздел "СВОДНЫЙ ФИНАНСОВЫЙ ПЛАН ПРОЕКТА" </t>
    </r>
    <r>
      <rPr>
        <b/>
        <sz val="16"/>
        <color indexed="8"/>
        <rFont val="Times New Roman"/>
        <family val="1"/>
        <charset val="204"/>
      </rPr>
      <t>*</t>
    </r>
  </si>
  <si>
    <r>
      <t xml:space="preserve">Срок окупаемости проекта, мес.
</t>
    </r>
    <r>
      <rPr>
        <i/>
        <sz val="10"/>
        <color indexed="8"/>
        <rFont val="Times New Roman"/>
        <family val="1"/>
        <charset val="204"/>
      </rPr>
      <t>(Инвестиции/Чистая прибыль в мес.+1)</t>
    </r>
  </si>
  <si>
    <r>
      <t xml:space="preserve">Рентабельность проекта, %
</t>
    </r>
    <r>
      <rPr>
        <i/>
        <sz val="10"/>
        <color indexed="8"/>
        <rFont val="Times New Roman"/>
        <family val="1"/>
        <charset val="204"/>
      </rPr>
      <t>(Чистая прибыль в мес./ Выручка в мес.)* 100%</t>
    </r>
  </si>
  <si>
    <t>наименование Заявителя (ИП / ЮЛ / самозанятый гражданин)</t>
  </si>
  <si>
    <r>
      <t xml:space="preserve">* Дополнительно предоставляется </t>
    </r>
    <r>
      <rPr>
        <b/>
        <sz val="10"/>
        <color indexed="8"/>
        <rFont val="Times New Roman"/>
        <family val="1"/>
        <charset val="204"/>
      </rPr>
      <t>Прогноз планируемых финансовых результатов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Компании</t>
    </r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на период пользования микрозаймом - по форме Микрофинансовой организации </t>
    </r>
    <r>
      <rPr>
        <i/>
        <sz val="10"/>
        <color indexed="8"/>
        <rFont val="Times New Roman"/>
        <family val="1"/>
        <charset val="204"/>
      </rPr>
      <t>(Приложение 7.2 к Правилам предоставления микрозаймов)</t>
    </r>
  </si>
  <si>
    <r>
      <t xml:space="preserve">ТЕХНИКО-ЭКОНОМИЧЕСКОЕ ОБОСНОВАНИЕ ПРОЕКТА
</t>
    </r>
    <r>
      <rPr>
        <sz val="12"/>
        <color theme="1"/>
        <rFont val="Times New Roman"/>
        <family val="1"/>
        <charset val="204"/>
      </rPr>
      <t>(для самозанятых граждан, ИП / ЮЛ, фактически осуществляющих деятельность менее 12 месяцев /
 либо планирующих открытие нового / развитие действующего направления деятельности)</t>
    </r>
  </si>
  <si>
    <t>Обслуживание кредитов и займов с учетом платежа по займу ООО МКК ЗМЦ</t>
  </si>
  <si>
    <t>-</t>
  </si>
  <si>
    <t>Приобретение ТС</t>
  </si>
  <si>
    <t>□ создание бизнеса</t>
  </si>
  <si>
    <t>□ продажи через Яндекс такси</t>
  </si>
  <si>
    <t>□ расширение текущего бизнеса</t>
  </si>
  <si>
    <t>□ расширение продуктовой линейки</t>
  </si>
  <si>
    <t>Краткая история бизнеса</t>
  </si>
  <si>
    <t>Приобретение оборудования</t>
  </si>
  <si>
    <t xml:space="preserve">Приложение 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</si>
</sst>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/>
    <xf numFmtId="0" fontId="1" fillId="0" borderId="0" xfId="0" applyFont="1" applyBorder="1"/>
    <xf numFmtId="0" fontId="9" fillId="2" borderId="0" xfId="0" applyFont="1" applyFill="1"/>
    <xf numFmtId="0" fontId="10" fillId="2" borderId="0" xfId="0" applyFont="1" applyFill="1" applyBorder="1" applyAlignment="1">
      <alignment horizontal="right" vertical="top" wrapText="1"/>
    </xf>
    <xf numFmtId="0" fontId="9" fillId="0" borderId="0" xfId="0" applyFont="1"/>
    <xf numFmtId="0" fontId="11" fillId="2" borderId="0" xfId="0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>
      <alignment vertical="center" wrapText="1" shrinkToFit="1"/>
    </xf>
    <xf numFmtId="0" fontId="13" fillId="2" borderId="0" xfId="0" applyFont="1" applyFill="1" applyBorder="1" applyAlignment="1">
      <alignment horizontal="center" vertical="center" wrapText="1" shrinkToFit="1"/>
    </xf>
    <xf numFmtId="0" fontId="9" fillId="0" borderId="4" xfId="0" applyFont="1" applyBorder="1" applyAlignment="1">
      <alignment vertical="center" wrapText="1" shrinkToFit="1"/>
    </xf>
    <xf numFmtId="165" fontId="13" fillId="3" borderId="5" xfId="2" applyNumberFormat="1" applyFont="1" applyFill="1" applyBorder="1" applyAlignment="1" applyProtection="1">
      <alignment horizontal="right" vertical="center" wrapText="1" shrinkToFit="1"/>
      <protection locked="0"/>
    </xf>
    <xf numFmtId="164" fontId="9" fillId="0" borderId="6" xfId="2" applyFont="1" applyFill="1" applyBorder="1" applyAlignment="1">
      <alignment vertical="center" wrapText="1" shrinkToFit="1"/>
    </xf>
    <xf numFmtId="0" fontId="13" fillId="2" borderId="0" xfId="0" applyFont="1" applyFill="1" applyBorder="1" applyAlignment="1" applyProtection="1">
      <alignment horizontal="center" vertical="center" wrapText="1" shrinkToFit="1"/>
      <protection locked="0"/>
    </xf>
    <xf numFmtId="0" fontId="9" fillId="0" borderId="7" xfId="0" applyFont="1" applyBorder="1" applyAlignment="1">
      <alignment vertical="center" wrapText="1" shrinkToFit="1"/>
    </xf>
    <xf numFmtId="165" fontId="13" fillId="3" borderId="8" xfId="2" applyNumberFormat="1" applyFont="1" applyFill="1" applyBorder="1" applyAlignment="1" applyProtection="1">
      <alignment horizontal="right" vertical="center" wrapText="1" shrinkToFit="1"/>
      <protection locked="0"/>
    </xf>
    <xf numFmtId="0" fontId="9" fillId="0" borderId="9" xfId="0" applyFont="1" applyBorder="1" applyAlignment="1">
      <alignment horizontal="right" vertical="center" wrapText="1" shrinkToFit="1"/>
    </xf>
    <xf numFmtId="165" fontId="13" fillId="3" borderId="10" xfId="2" applyNumberFormat="1" applyFont="1" applyFill="1" applyBorder="1" applyAlignment="1" applyProtection="1">
      <alignment horizontal="right" vertical="center" wrapText="1" shrinkToFit="1"/>
      <protection locked="0"/>
    </xf>
    <xf numFmtId="164" fontId="9" fillId="0" borderId="11" xfId="2" applyFont="1" applyFill="1" applyBorder="1" applyAlignment="1">
      <alignment vertical="center" wrapText="1" shrinkToFit="1"/>
    </xf>
    <xf numFmtId="0" fontId="9" fillId="0" borderId="12" xfId="0" applyFont="1" applyBorder="1" applyAlignment="1">
      <alignment vertical="center" wrapText="1" shrinkToFit="1"/>
    </xf>
    <xf numFmtId="165" fontId="13" fillId="3" borderId="13" xfId="2" applyNumberFormat="1" applyFont="1" applyFill="1" applyBorder="1" applyAlignment="1" applyProtection="1">
      <alignment horizontal="right" vertical="center" wrapText="1" shrinkToFit="1"/>
      <protection locked="0"/>
    </xf>
    <xf numFmtId="164" fontId="9" fillId="0" borderId="14" xfId="2" applyFont="1" applyFill="1" applyBorder="1" applyAlignment="1">
      <alignment vertical="center" wrapText="1" shrinkToFit="1"/>
    </xf>
    <xf numFmtId="0" fontId="13" fillId="3" borderId="8" xfId="0" applyFont="1" applyFill="1" applyBorder="1" applyAlignment="1" applyProtection="1">
      <alignment horizontal="right" vertical="center" wrapText="1" shrinkToFit="1"/>
      <protection locked="0"/>
    </xf>
    <xf numFmtId="0" fontId="9" fillId="0" borderId="20" xfId="0" applyFont="1" applyBorder="1" applyAlignment="1">
      <alignment vertical="center" wrapText="1" shrinkToFit="1"/>
    </xf>
    <xf numFmtId="164" fontId="9" fillId="0" borderId="23" xfId="2" applyFont="1" applyFill="1" applyBorder="1" applyAlignment="1">
      <alignment vertical="center" wrapText="1" shrinkToFit="1"/>
    </xf>
    <xf numFmtId="0" fontId="9" fillId="0" borderId="25" xfId="0" applyFont="1" applyBorder="1" applyAlignment="1">
      <alignment vertical="top" wrapText="1" shrinkToFit="1"/>
    </xf>
    <xf numFmtId="0" fontId="9" fillId="2" borderId="0" xfId="0" applyFont="1" applyFill="1" applyBorder="1" applyAlignment="1" applyProtection="1">
      <alignment horizontal="left" vertical="center" wrapText="1" shrinkToFit="1"/>
      <protection locked="0"/>
    </xf>
    <xf numFmtId="0" fontId="9" fillId="0" borderId="19" xfId="0" applyFont="1" applyBorder="1" applyAlignment="1">
      <alignment vertical="top" wrapText="1" shrinkToFit="1"/>
    </xf>
    <xf numFmtId="0" fontId="9" fillId="0" borderId="28" xfId="0" applyFont="1" applyFill="1" applyBorder="1" applyAlignment="1">
      <alignment vertical="top" wrapText="1" shrinkToFit="1"/>
    </xf>
    <xf numFmtId="0" fontId="15" fillId="2" borderId="0" xfId="0" applyFont="1" applyFill="1" applyBorder="1" applyAlignment="1">
      <alignment horizontal="left" vertical="center" wrapText="1" shrinkToFit="1"/>
    </xf>
    <xf numFmtId="0" fontId="15" fillId="0" borderId="29" xfId="0" applyFont="1" applyFill="1" applyBorder="1" applyAlignment="1">
      <alignment horizontal="center" vertical="center" wrapText="1" shrinkToFit="1"/>
    </xf>
    <xf numFmtId="0" fontId="15" fillId="0" borderId="5" xfId="0" applyFont="1" applyFill="1" applyBorder="1" applyAlignment="1">
      <alignment horizontal="center" vertical="center" wrapText="1" shrinkToFit="1"/>
    </xf>
    <xf numFmtId="0" fontId="15" fillId="0" borderId="17" xfId="0" applyFont="1" applyFill="1" applyBorder="1" applyAlignment="1">
      <alignment horizontal="center" vertical="center" wrapText="1" shrinkToFit="1"/>
    </xf>
    <xf numFmtId="0" fontId="15" fillId="2" borderId="0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vertical="center" wrapText="1" shrinkToFit="1"/>
    </xf>
    <xf numFmtId="0" fontId="9" fillId="3" borderId="5" xfId="0" applyFont="1" applyFill="1" applyBorder="1" applyAlignment="1" applyProtection="1">
      <alignment vertical="center" wrapText="1" shrinkToFit="1"/>
      <protection locked="0"/>
    </xf>
    <xf numFmtId="165" fontId="9" fillId="3" borderId="17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2" borderId="0" xfId="2" applyNumberFormat="1" applyFont="1" applyFill="1" applyBorder="1" applyAlignment="1" applyProtection="1">
      <alignment vertical="center" wrapText="1" shrinkToFit="1"/>
      <protection locked="0"/>
    </xf>
    <xf numFmtId="0" fontId="9" fillId="0" borderId="28" xfId="0" applyFont="1" applyFill="1" applyBorder="1" applyAlignment="1">
      <alignment vertical="center" wrapText="1" shrinkToFit="1"/>
    </xf>
    <xf numFmtId="0" fontId="9" fillId="0" borderId="29" xfId="0" applyFont="1" applyBorder="1" applyAlignment="1">
      <alignment vertical="center" wrapText="1" shrinkToFit="1"/>
    </xf>
    <xf numFmtId="0" fontId="9" fillId="0" borderId="18" xfId="0" applyFont="1" applyFill="1" applyBorder="1" applyAlignment="1">
      <alignment vertical="center" wrapText="1" shrinkToFit="1"/>
    </xf>
    <xf numFmtId="0" fontId="15" fillId="0" borderId="28" xfId="0" applyFont="1" applyFill="1" applyBorder="1" applyAlignment="1">
      <alignment horizontal="center" vertical="center" wrapText="1" shrinkToFit="1"/>
    </xf>
    <xf numFmtId="0" fontId="15" fillId="0" borderId="6" xfId="0" applyFont="1" applyFill="1" applyBorder="1" applyAlignment="1">
      <alignment horizontal="center" vertical="center" wrapText="1" shrinkToFit="1"/>
    </xf>
    <xf numFmtId="0" fontId="9" fillId="3" borderId="28" xfId="0" applyFont="1" applyFill="1" applyBorder="1" applyAlignment="1" applyProtection="1">
      <alignment horizontal="center" vertical="center" wrapText="1" shrinkToFit="1"/>
      <protection locked="0"/>
    </xf>
    <xf numFmtId="3" fontId="9" fillId="3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3" borderId="6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2" borderId="0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3" xfId="2" applyNumberFormat="1" applyFont="1" applyFill="1" applyBorder="1" applyAlignment="1">
      <alignment horizontal="center" vertical="center" wrapText="1" shrinkToFit="1"/>
    </xf>
    <xf numFmtId="165" fontId="9" fillId="2" borderId="0" xfId="2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 applyProtection="1">
      <alignment horizontal="center" vertical="center" wrapText="1" shrinkToFit="1"/>
    </xf>
    <xf numFmtId="0" fontId="9" fillId="0" borderId="25" xfId="0" applyFont="1" applyFill="1" applyBorder="1" applyAlignment="1">
      <alignment horizontal="left" vertical="center" wrapText="1" shrinkToFit="1"/>
    </xf>
    <xf numFmtId="0" fontId="9" fillId="0" borderId="19" xfId="0" applyFont="1" applyFill="1" applyBorder="1" applyAlignment="1">
      <alignment horizontal="left" vertical="center" wrapText="1" shrinkToFit="1"/>
    </xf>
    <xf numFmtId="0" fontId="9" fillId="3" borderId="19" xfId="0" applyFont="1" applyFill="1" applyBorder="1" applyAlignment="1">
      <alignment horizontal="left" vertical="top" wrapText="1" shrinkToFit="1"/>
    </xf>
    <xf numFmtId="0" fontId="13" fillId="0" borderId="43" xfId="0" applyFont="1" applyFill="1" applyBorder="1" applyAlignment="1">
      <alignment horizontal="left" vertical="center" wrapText="1" shrinkToFit="1"/>
    </xf>
    <xf numFmtId="165" fontId="13" fillId="2" borderId="0" xfId="2" applyNumberFormat="1" applyFont="1" applyFill="1" applyBorder="1" applyAlignment="1">
      <alignment horizontal="center" vertical="center" wrapText="1" shrinkToFit="1"/>
    </xf>
    <xf numFmtId="0" fontId="13" fillId="0" borderId="43" xfId="0" applyFont="1" applyFill="1" applyBorder="1" applyAlignment="1">
      <alignment horizontal="center" vertical="center" wrapText="1" shrinkToFit="1"/>
    </xf>
    <xf numFmtId="0" fontId="13" fillId="0" borderId="46" xfId="0" applyFont="1" applyFill="1" applyBorder="1" applyAlignment="1">
      <alignment horizontal="center" vertical="center" wrapText="1" shrinkToFit="1"/>
    </xf>
    <xf numFmtId="0" fontId="9" fillId="0" borderId="47" xfId="0" applyFont="1" applyFill="1" applyBorder="1" applyAlignment="1" applyProtection="1">
      <alignment horizontal="left" vertical="center" wrapText="1" shrinkToFit="1"/>
    </xf>
    <xf numFmtId="165" fontId="9" fillId="3" borderId="48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3" borderId="49" xfId="2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45" xfId="0" applyFont="1" applyFill="1" applyBorder="1" applyAlignment="1" applyProtection="1">
      <alignment horizontal="left" vertical="center" wrapText="1" shrinkToFit="1"/>
    </xf>
    <xf numFmtId="165" fontId="9" fillId="3" borderId="50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45" xfId="2" applyNumberFormat="1" applyFont="1" applyFill="1" applyBorder="1" applyAlignment="1">
      <alignment horizontal="center" vertical="center" wrapText="1" shrinkToFit="1"/>
    </xf>
    <xf numFmtId="0" fontId="15" fillId="0" borderId="4" xfId="0" applyFont="1" applyFill="1" applyBorder="1" applyAlignment="1">
      <alignment vertical="center" wrapText="1" shrinkToFit="1"/>
    </xf>
    <xf numFmtId="0" fontId="9" fillId="0" borderId="28" xfId="0" applyFont="1" applyFill="1" applyBorder="1" applyAlignment="1" applyProtection="1">
      <alignment horizontal="left" vertical="center" wrapText="1" shrinkToFit="1"/>
    </xf>
    <xf numFmtId="0" fontId="9" fillId="0" borderId="19" xfId="0" applyFont="1" applyFill="1" applyBorder="1" applyAlignment="1" applyProtection="1">
      <alignment horizontal="left" vertical="center" wrapText="1" shrinkToFit="1"/>
    </xf>
    <xf numFmtId="3" fontId="9" fillId="3" borderId="19" xfId="0" applyNumberFormat="1" applyFont="1" applyFill="1" applyBorder="1" applyAlignment="1" applyProtection="1">
      <alignment horizontal="left" vertical="top" wrapText="1" shrinkToFit="1"/>
      <protection locked="0"/>
    </xf>
    <xf numFmtId="0" fontId="15" fillId="0" borderId="29" xfId="0" applyFont="1" applyFill="1" applyBorder="1" applyAlignment="1">
      <alignment vertical="center" wrapText="1" shrinkToFit="1"/>
    </xf>
    <xf numFmtId="0" fontId="13" fillId="2" borderId="54" xfId="0" applyFont="1" applyFill="1" applyBorder="1" applyAlignment="1">
      <alignment vertical="center" wrapText="1" shrinkToFit="1"/>
    </xf>
    <xf numFmtId="0" fontId="13" fillId="2" borderId="56" xfId="0" applyFont="1" applyFill="1" applyBorder="1" applyAlignment="1">
      <alignment vertical="center" wrapText="1" shrinkToFit="1"/>
    </xf>
    <xf numFmtId="1" fontId="9" fillId="2" borderId="0" xfId="0" applyNumberFormat="1" applyFont="1" applyFill="1" applyBorder="1" applyAlignment="1">
      <alignment horizontal="center" vertical="center" wrapText="1" shrinkToFit="1"/>
    </xf>
    <xf numFmtId="9" fontId="9" fillId="2" borderId="0" xfId="1" applyFont="1" applyFill="1" applyBorder="1" applyAlignment="1">
      <alignment horizontal="center" vertical="center" wrapText="1" shrinkToFit="1"/>
    </xf>
    <xf numFmtId="0" fontId="9" fillId="5" borderId="0" xfId="0" applyFont="1" applyFill="1"/>
    <xf numFmtId="0" fontId="9" fillId="5" borderId="61" xfId="0" applyFont="1" applyFill="1" applyBorder="1"/>
    <xf numFmtId="0" fontId="9" fillId="5" borderId="0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left" vertical="top" wrapText="1"/>
    </xf>
    <xf numFmtId="0" fontId="17" fillId="5" borderId="0" xfId="0" applyFont="1" applyFill="1" applyAlignment="1">
      <alignment horizontal="left" vertical="top"/>
    </xf>
    <xf numFmtId="0" fontId="9" fillId="5" borderId="0" xfId="0" applyFont="1" applyFill="1" applyBorder="1" applyAlignment="1">
      <alignment horizontal="left" vertical="center" wrapText="1"/>
    </xf>
    <xf numFmtId="165" fontId="9" fillId="3" borderId="16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3" borderId="17" xfId="2" applyNumberFormat="1" applyFont="1" applyFill="1" applyBorder="1" applyAlignment="1" applyProtection="1">
      <alignment horizontal="center" vertical="center" wrapText="1" shrinkToFit="1"/>
      <protection locked="0"/>
    </xf>
    <xf numFmtId="0" fontId="19" fillId="2" borderId="0" xfId="0" applyFont="1" applyFill="1" applyBorder="1" applyAlignment="1">
      <alignment horizontal="center" vertical="top" wrapText="1" shrinkToFit="1"/>
    </xf>
    <xf numFmtId="1" fontId="9" fillId="0" borderId="57" xfId="0" applyNumberFormat="1" applyFont="1" applyBorder="1" applyAlignment="1">
      <alignment horizontal="center" vertical="center" wrapText="1" shrinkToFit="1"/>
    </xf>
    <xf numFmtId="1" fontId="9" fillId="0" borderId="58" xfId="0" applyNumberFormat="1" applyFont="1" applyBorder="1" applyAlignment="1">
      <alignment horizontal="center" vertical="center" wrapText="1" shrinkToFit="1"/>
    </xf>
    <xf numFmtId="0" fontId="13" fillId="3" borderId="16" xfId="0" applyFont="1" applyFill="1" applyBorder="1" applyAlignment="1" applyProtection="1">
      <alignment horizontal="center" vertical="center" wrapText="1" shrinkToFit="1"/>
      <protection locked="0"/>
    </xf>
    <xf numFmtId="0" fontId="13" fillId="3" borderId="17" xfId="0" applyFont="1" applyFill="1" applyBorder="1" applyAlignment="1" applyProtection="1">
      <alignment horizontal="center" vertical="center" wrapText="1" shrinkToFit="1"/>
      <protection locked="0"/>
    </xf>
    <xf numFmtId="165" fontId="9" fillId="0" borderId="1" xfId="2" applyNumberFormat="1" applyFont="1" applyFill="1" applyBorder="1" applyAlignment="1">
      <alignment horizontal="center" vertical="center" wrapText="1" shrinkToFit="1"/>
    </xf>
    <xf numFmtId="165" fontId="9" fillId="0" borderId="3" xfId="2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left" vertical="center" wrapText="1" shrinkToFit="1"/>
    </xf>
    <xf numFmtId="0" fontId="13" fillId="0" borderId="38" xfId="0" applyFont="1" applyFill="1" applyBorder="1" applyAlignment="1">
      <alignment horizontal="left" vertical="center" wrapText="1" shrinkToFit="1"/>
    </xf>
    <xf numFmtId="0" fontId="15" fillId="0" borderId="1" xfId="0" applyFont="1" applyFill="1" applyBorder="1" applyAlignment="1">
      <alignment horizontal="center" vertical="center" wrapText="1" shrinkToFit="1"/>
    </xf>
    <xf numFmtId="0" fontId="15" fillId="0" borderId="2" xfId="0" applyFont="1" applyFill="1" applyBorder="1" applyAlignment="1">
      <alignment horizontal="center" vertical="center" wrapText="1" shrinkToFit="1"/>
    </xf>
    <xf numFmtId="0" fontId="15" fillId="0" borderId="3" xfId="0" applyFont="1" applyFill="1" applyBorder="1" applyAlignment="1">
      <alignment horizontal="center" vertical="center" wrapText="1" shrinkToFit="1"/>
    </xf>
    <xf numFmtId="0" fontId="15" fillId="0" borderId="51" xfId="0" applyFont="1" applyFill="1" applyBorder="1" applyAlignment="1">
      <alignment horizontal="center" vertical="center" wrapText="1" shrinkToFit="1"/>
    </xf>
    <xf numFmtId="0" fontId="15" fillId="0" borderId="40" xfId="0" applyFont="1" applyFill="1" applyBorder="1" applyAlignment="1">
      <alignment horizontal="center" vertical="center" wrapText="1" shrinkToFit="1"/>
    </xf>
    <xf numFmtId="9" fontId="9" fillId="0" borderId="59" xfId="1" applyFont="1" applyBorder="1" applyAlignment="1">
      <alignment horizontal="center" vertical="center" wrapText="1" shrinkToFit="1"/>
    </xf>
    <xf numFmtId="9" fontId="9" fillId="0" borderId="60" xfId="1" applyFont="1" applyBorder="1" applyAlignment="1">
      <alignment horizontal="center" vertical="center" wrapText="1" shrinkToFit="1"/>
    </xf>
    <xf numFmtId="165" fontId="9" fillId="0" borderId="55" xfId="2" applyNumberFormat="1" applyFont="1" applyBorder="1" applyAlignment="1">
      <alignment horizontal="center" vertical="center" wrapText="1" shrinkToFit="1"/>
    </xf>
    <xf numFmtId="165" fontId="9" fillId="0" borderId="3" xfId="2" applyNumberFormat="1" applyFont="1" applyBorder="1" applyAlignment="1">
      <alignment horizontal="center" vertical="center" wrapText="1" shrinkToFit="1"/>
    </xf>
    <xf numFmtId="0" fontId="15" fillId="0" borderId="52" xfId="0" applyFont="1" applyFill="1" applyBorder="1" applyAlignment="1">
      <alignment horizontal="center" vertical="center" wrapText="1" shrinkToFit="1"/>
    </xf>
    <xf numFmtId="0" fontId="15" fillId="0" borderId="53" xfId="0" applyFont="1" applyFill="1" applyBorder="1" applyAlignment="1">
      <alignment horizontal="center" vertical="center" wrapText="1" shrinkToFit="1"/>
    </xf>
    <xf numFmtId="0" fontId="20" fillId="0" borderId="0" xfId="0" applyFont="1" applyBorder="1" applyAlignment="1">
      <alignment horizontal="right" vertical="top" wrapText="1"/>
    </xf>
    <xf numFmtId="0" fontId="13" fillId="4" borderId="1" xfId="0" applyFont="1" applyFill="1" applyBorder="1" applyAlignment="1">
      <alignment horizontal="center" vertical="center" wrapText="1" shrinkToFit="1"/>
    </xf>
    <xf numFmtId="0" fontId="13" fillId="4" borderId="2" xfId="0" applyFont="1" applyFill="1" applyBorder="1" applyAlignment="1">
      <alignment horizontal="center" vertical="center" wrapText="1" shrinkToFit="1"/>
    </xf>
    <xf numFmtId="0" fontId="13" fillId="4" borderId="3" xfId="0" applyFont="1" applyFill="1" applyBorder="1" applyAlignment="1">
      <alignment horizontal="center" vertical="center" wrapText="1" shrinkToFit="1"/>
    </xf>
    <xf numFmtId="165" fontId="9" fillId="3" borderId="41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3" borderId="42" xfId="2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2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 shrinkToFit="1"/>
    </xf>
    <xf numFmtId="0" fontId="13" fillId="0" borderId="44" xfId="0" applyFont="1" applyFill="1" applyBorder="1" applyAlignment="1">
      <alignment horizontal="center" vertical="center" wrapText="1" shrinkToFit="1"/>
    </xf>
    <xf numFmtId="0" fontId="13" fillId="0" borderId="45" xfId="0" applyFont="1" applyFill="1" applyBorder="1" applyAlignment="1">
      <alignment horizontal="center" vertical="center" wrapText="1" shrinkToFit="1"/>
    </xf>
    <xf numFmtId="0" fontId="9" fillId="3" borderId="16" xfId="0" applyFont="1" applyFill="1" applyBorder="1" applyAlignment="1" applyProtection="1">
      <alignment horizontal="left" vertical="center" wrapText="1" shrinkToFit="1"/>
      <protection locked="0"/>
    </xf>
    <xf numFmtId="0" fontId="9" fillId="3" borderId="17" xfId="0" applyFont="1" applyFill="1" applyBorder="1" applyAlignment="1" applyProtection="1">
      <alignment horizontal="left" vertical="center" wrapText="1" shrinkToFit="1"/>
      <protection locked="0"/>
    </xf>
    <xf numFmtId="17" fontId="9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3" borderId="6" xfId="0" applyFont="1" applyFill="1" applyBorder="1" applyAlignment="1" applyProtection="1">
      <alignment horizontal="left" vertical="center" wrapText="1" shrinkToFit="1"/>
      <protection locked="0"/>
    </xf>
    <xf numFmtId="0" fontId="9" fillId="5" borderId="0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left" vertical="top" wrapText="1"/>
    </xf>
    <xf numFmtId="0" fontId="9" fillId="3" borderId="32" xfId="0" applyFont="1" applyFill="1" applyBorder="1" applyAlignment="1" applyProtection="1">
      <alignment horizontal="left" vertical="center" wrapText="1" shrinkToFit="1"/>
      <protection locked="0"/>
    </xf>
    <xf numFmtId="0" fontId="9" fillId="3" borderId="33" xfId="0" applyFont="1" applyFill="1" applyBorder="1" applyAlignment="1" applyProtection="1">
      <alignment horizontal="left" vertical="center" wrapText="1" shrinkToFit="1"/>
      <protection locked="0"/>
    </xf>
    <xf numFmtId="0" fontId="15" fillId="0" borderId="29" xfId="0" applyFont="1" applyFill="1" applyBorder="1" applyAlignment="1">
      <alignment horizontal="left" vertical="center" wrapText="1" shrinkToFit="1"/>
    </xf>
    <xf numFmtId="0" fontId="15" fillId="0" borderId="30" xfId="0" applyFont="1" applyFill="1" applyBorder="1" applyAlignment="1">
      <alignment horizontal="left" vertical="center" wrapText="1" shrinkToFit="1"/>
    </xf>
    <xf numFmtId="0" fontId="15" fillId="0" borderId="17" xfId="0" applyFont="1" applyFill="1" applyBorder="1" applyAlignment="1">
      <alignment horizontal="left" vertical="center" wrapText="1" shrinkToFit="1"/>
    </xf>
    <xf numFmtId="0" fontId="13" fillId="0" borderId="34" xfId="0" applyFont="1" applyFill="1" applyBorder="1" applyAlignment="1">
      <alignment horizontal="right" vertical="center" wrapText="1" shrinkToFit="1"/>
    </xf>
    <xf numFmtId="0" fontId="13" fillId="0" borderId="35" xfId="0" applyFont="1" applyFill="1" applyBorder="1" applyAlignment="1">
      <alignment horizontal="right" vertical="center" wrapText="1" shrinkToFit="1"/>
    </xf>
    <xf numFmtId="165" fontId="13" fillId="0" borderId="1" xfId="2" applyNumberFormat="1" applyFont="1" applyFill="1" applyBorder="1" applyAlignment="1">
      <alignment horizontal="center" vertical="center" wrapText="1" shrinkToFit="1"/>
    </xf>
    <xf numFmtId="165" fontId="13" fillId="0" borderId="3" xfId="2" applyNumberFormat="1" applyFont="1" applyFill="1" applyBorder="1" applyAlignment="1">
      <alignment horizontal="center" vertical="center" wrapText="1" shrinkToFit="1"/>
    </xf>
    <xf numFmtId="0" fontId="13" fillId="4" borderId="36" xfId="0" applyFont="1" applyFill="1" applyBorder="1" applyAlignment="1">
      <alignment horizontal="center" vertical="center" wrapText="1" shrinkToFit="1"/>
    </xf>
    <xf numFmtId="0" fontId="13" fillId="4" borderId="37" xfId="0" applyFont="1" applyFill="1" applyBorder="1" applyAlignment="1">
      <alignment horizontal="center" vertical="center" wrapText="1" shrinkToFit="1"/>
    </xf>
    <xf numFmtId="0" fontId="13" fillId="4" borderId="38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 applyProtection="1">
      <alignment horizontal="center" vertical="center" wrapText="1" shrinkToFit="1"/>
    </xf>
    <xf numFmtId="0" fontId="13" fillId="0" borderId="3" xfId="0" applyFont="1" applyFill="1" applyBorder="1" applyAlignment="1" applyProtection="1">
      <alignment horizontal="center" vertical="center" wrapText="1" shrinkToFit="1"/>
    </xf>
    <xf numFmtId="165" fontId="9" fillId="3" borderId="39" xfId="2" applyNumberFormat="1" applyFont="1" applyFill="1" applyBorder="1" applyAlignment="1" applyProtection="1">
      <alignment horizontal="center" vertical="center" wrapText="1" shrinkToFit="1"/>
      <protection locked="0"/>
    </xf>
    <xf numFmtId="165" fontId="9" fillId="3" borderId="40" xfId="2" applyNumberFormat="1" applyFont="1" applyFill="1" applyBorder="1" applyAlignment="1" applyProtection="1">
      <alignment horizontal="center" vertical="center" wrapText="1" shrinkToFit="1"/>
      <protection locked="0"/>
    </xf>
    <xf numFmtId="0" fontId="9" fillId="2" borderId="15" xfId="0" applyFont="1" applyFill="1" applyBorder="1" applyAlignment="1">
      <alignment horizontal="left" vertical="top" wrapText="1" shrinkToFit="1"/>
    </xf>
    <xf numFmtId="0" fontId="9" fillId="2" borderId="18" xfId="0" applyFont="1" applyFill="1" applyBorder="1" applyAlignment="1">
      <alignment horizontal="left" vertical="top" wrapText="1" shrinkToFit="1"/>
    </xf>
    <xf numFmtId="0" fontId="9" fillId="2" borderId="19" xfId="0" applyFont="1" applyFill="1" applyBorder="1" applyAlignment="1">
      <alignment horizontal="left" vertical="top" wrapText="1" shrinkToFit="1"/>
    </xf>
    <xf numFmtId="0" fontId="14" fillId="4" borderId="1" xfId="0" applyFont="1" applyFill="1" applyBorder="1" applyAlignment="1">
      <alignment horizontal="center" vertical="center" wrapText="1" shrinkToFit="1"/>
    </xf>
    <xf numFmtId="0" fontId="14" fillId="4" borderId="2" xfId="0" applyFont="1" applyFill="1" applyBorder="1" applyAlignment="1">
      <alignment horizontal="center" vertical="center" wrapText="1" shrinkToFit="1"/>
    </xf>
    <xf numFmtId="0" fontId="14" fillId="4" borderId="3" xfId="0" applyFont="1" applyFill="1" applyBorder="1" applyAlignment="1">
      <alignment horizontal="center" vertical="center" wrapText="1" shrinkToFit="1"/>
    </xf>
    <xf numFmtId="0" fontId="9" fillId="3" borderId="26" xfId="0" applyFont="1" applyFill="1" applyBorder="1" applyAlignment="1" applyProtection="1">
      <alignment horizontal="left" vertical="center" wrapText="1" shrinkToFit="1"/>
      <protection locked="0"/>
    </xf>
    <xf numFmtId="0" fontId="9" fillId="3" borderId="27" xfId="0" applyFont="1" applyFill="1" applyBorder="1" applyAlignment="1" applyProtection="1">
      <alignment horizontal="left" vertical="center" wrapText="1" shrinkToFit="1"/>
      <protection locked="0"/>
    </xf>
    <xf numFmtId="0" fontId="13" fillId="3" borderId="21" xfId="0" applyFont="1" applyFill="1" applyBorder="1" applyAlignment="1" applyProtection="1">
      <alignment horizontal="center" vertical="center" wrapText="1" shrinkToFit="1"/>
      <protection locked="0"/>
    </xf>
    <xf numFmtId="0" fontId="13" fillId="3" borderId="22" xfId="0" applyFont="1" applyFill="1" applyBorder="1" applyAlignment="1" applyProtection="1">
      <alignment horizontal="center" vertical="center" wrapText="1" shrinkToFit="1"/>
      <protection locked="0"/>
    </xf>
    <xf numFmtId="0" fontId="9" fillId="3" borderId="31" xfId="0" applyFont="1" applyFill="1" applyBorder="1" applyAlignment="1" applyProtection="1">
      <alignment horizontal="left" vertical="center" wrapText="1" shrinkToFit="1"/>
      <protection locked="0"/>
    </xf>
    <xf numFmtId="0" fontId="9" fillId="3" borderId="5" xfId="0" applyFont="1" applyFill="1" applyBorder="1" applyAlignment="1" applyProtection="1">
      <alignment horizontal="left" vertical="center" wrapText="1" shrinkToFit="1"/>
      <protection locked="0"/>
    </xf>
    <xf numFmtId="0" fontId="11" fillId="2" borderId="0" xfId="0" applyFont="1" applyFill="1" applyBorder="1" applyAlignment="1">
      <alignment horizontal="center" vertical="center" wrapText="1" shrinkToFit="1"/>
    </xf>
    <xf numFmtId="0" fontId="9" fillId="0" borderId="15" xfId="0" applyFont="1" applyBorder="1" applyAlignment="1">
      <alignment vertical="center" wrapText="1" shrinkToFit="1"/>
    </xf>
    <xf numFmtId="0" fontId="9" fillId="0" borderId="18" xfId="0" applyFont="1" applyBorder="1" applyAlignment="1">
      <alignment vertical="center" wrapText="1" shrinkToFit="1"/>
    </xf>
    <xf numFmtId="0" fontId="9" fillId="0" borderId="19" xfId="0" applyFont="1" applyBorder="1" applyAlignment="1">
      <alignment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4" fillId="0" borderId="2" xfId="0" applyFont="1" applyBorder="1" applyAlignment="1">
      <alignment horizontal="center" vertical="center" wrapText="1" shrinkToFit="1"/>
    </xf>
    <xf numFmtId="0" fontId="14" fillId="0" borderId="3" xfId="0" applyFont="1" applyBorder="1" applyAlignment="1">
      <alignment horizontal="center" vertical="center" wrapText="1" shrinkToFit="1"/>
    </xf>
    <xf numFmtId="0" fontId="12" fillId="2" borderId="52" xfId="0" applyFont="1" applyFill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left" vertical="center" wrapText="1" shrinkToFit="1"/>
    </xf>
    <xf numFmtId="0" fontId="9" fillId="0" borderId="24" xfId="0" applyFont="1" applyBorder="1" applyAlignment="1">
      <alignment horizontal="left" vertical="center" wrapText="1" shrinkToFi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69;&#1054;_&#1053;&#1072;&#1095;&#1080;&#1085;&#1072;&#1102;&#1097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О"/>
      <sheetName val="Списки"/>
      <sheetName val="Лист1"/>
    </sheetNames>
    <sheetDataSet>
      <sheetData sheetId="0" refreshError="1"/>
      <sheetData sheetId="1">
        <row r="2">
          <cell r="A2" t="str">
            <v>погашение текущей задолженности</v>
          </cell>
        </row>
        <row r="3">
          <cell r="A3" t="str">
            <v>пополнение оборотных средств</v>
          </cell>
        </row>
        <row r="4">
          <cell r="A4" t="str">
            <v>финансирование выпуска новых продуктов</v>
          </cell>
        </row>
        <row r="5">
          <cell r="A5" t="str">
            <v>финансирование организации новой услуги</v>
          </cell>
        </row>
        <row r="6">
          <cell r="A6" t="str">
            <v>финансирование расширения компании</v>
          </cell>
        </row>
        <row r="7">
          <cell r="A7" t="str">
            <v>оплату нового оборудования</v>
          </cell>
        </row>
        <row r="8">
          <cell r="A8" t="str">
            <v>открытие деятельности нашей компании</v>
          </cell>
        </row>
        <row r="9">
          <cell r="A9" t="str">
            <v>создание стартового капитала</v>
          </cell>
        </row>
        <row r="10">
          <cell r="A10" t="str">
            <v>исследование рынка</v>
          </cell>
        </row>
        <row r="11">
          <cell r="A11" t="str">
            <v>маркетинг и реклама</v>
          </cell>
        </row>
        <row r="14">
          <cell r="A14" t="str">
            <v>прямые продажи покупателям</v>
          </cell>
        </row>
        <row r="15">
          <cell r="A15" t="str">
            <v>продажи через сеть торговых точек</v>
          </cell>
        </row>
        <row r="16">
          <cell r="A16" t="str">
            <v>телефонные продажи</v>
          </cell>
        </row>
        <row r="17">
          <cell r="A17" t="str">
            <v>продажи через торговых агентов</v>
          </cell>
        </row>
        <row r="18">
          <cell r="A18" t="str">
            <v>продажи через дистрибьюторов</v>
          </cell>
        </row>
        <row r="19">
          <cell r="A19" t="str">
            <v>оптовые продажи</v>
          </cell>
        </row>
        <row r="20">
          <cell r="A20" t="str">
            <v>продажи через Интернет</v>
          </cell>
        </row>
        <row r="21">
          <cell r="A21" t="str">
            <v>продажи через соц. сети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1.5703125" style="3" customWidth="1"/>
    <col min="2" max="2" width="44" style="5" customWidth="1"/>
    <col min="3" max="3" width="37.42578125" style="5" customWidth="1"/>
    <col min="4" max="4" width="28.85546875" style="5" customWidth="1"/>
    <col min="5" max="5" width="1.5703125" style="3" customWidth="1"/>
    <col min="6" max="6" width="4.85546875" style="5" customWidth="1"/>
    <col min="7" max="16384" width="9.140625" style="5"/>
  </cols>
  <sheetData>
    <row r="1" spans="2:5" ht="53.25" customHeight="1" x14ac:dyDescent="0.25">
      <c r="B1" s="100" t="s">
        <v>114</v>
      </c>
      <c r="C1" s="100"/>
      <c r="D1" s="100"/>
      <c r="E1" s="4"/>
    </row>
    <row r="2" spans="2:5" ht="63" customHeight="1" x14ac:dyDescent="0.25">
      <c r="B2" s="144" t="s">
        <v>104</v>
      </c>
      <c r="C2" s="144"/>
      <c r="D2" s="144"/>
      <c r="E2" s="6"/>
    </row>
    <row r="3" spans="2:5" ht="11.25" customHeight="1" x14ac:dyDescent="0.25">
      <c r="B3" s="151"/>
      <c r="C3" s="151"/>
      <c r="D3" s="151"/>
      <c r="E3" s="7"/>
    </row>
    <row r="4" spans="2:5" ht="27.75" customHeight="1" x14ac:dyDescent="0.25">
      <c r="B4" s="80" t="s">
        <v>102</v>
      </c>
      <c r="C4" s="80"/>
      <c r="D4" s="80"/>
      <c r="E4" s="8"/>
    </row>
    <row r="5" spans="2:5" ht="2.25" customHeight="1" thickBot="1" x14ac:dyDescent="0.3">
      <c r="B5" s="8"/>
      <c r="C5" s="8"/>
      <c r="D5" s="8"/>
      <c r="E5" s="8"/>
    </row>
    <row r="6" spans="2:5" ht="18.75" customHeight="1" thickBot="1" x14ac:dyDescent="0.3">
      <c r="B6" s="148" t="s">
        <v>77</v>
      </c>
      <c r="C6" s="149"/>
      <c r="D6" s="150"/>
      <c r="E6" s="8"/>
    </row>
    <row r="7" spans="2:5" ht="31.5" customHeight="1" x14ac:dyDescent="0.25">
      <c r="B7" s="9" t="s">
        <v>57</v>
      </c>
      <c r="C7" s="10"/>
      <c r="D7" s="11" t="s">
        <v>2</v>
      </c>
      <c r="E7" s="12"/>
    </row>
    <row r="8" spans="2:5" ht="31.5" customHeight="1" x14ac:dyDescent="0.25">
      <c r="B8" s="13" t="s">
        <v>75</v>
      </c>
      <c r="C8" s="14"/>
      <c r="D8" s="11" t="s">
        <v>2</v>
      </c>
      <c r="E8" s="12"/>
    </row>
    <row r="9" spans="2:5" ht="31.5" customHeight="1" x14ac:dyDescent="0.25">
      <c r="B9" s="15" t="s">
        <v>0</v>
      </c>
      <c r="C9" s="16"/>
      <c r="D9" s="17" t="s">
        <v>2</v>
      </c>
      <c r="E9" s="12"/>
    </row>
    <row r="10" spans="2:5" ht="31.5" customHeight="1" x14ac:dyDescent="0.25">
      <c r="B10" s="18" t="s">
        <v>59</v>
      </c>
      <c r="C10" s="19"/>
      <c r="D10" s="20" t="s">
        <v>2</v>
      </c>
      <c r="E10" s="12"/>
    </row>
    <row r="11" spans="2:5" ht="31.5" customHeight="1" x14ac:dyDescent="0.25">
      <c r="B11" s="13" t="s">
        <v>58</v>
      </c>
      <c r="C11" s="10"/>
      <c r="D11" s="11" t="s">
        <v>3</v>
      </c>
      <c r="E11" s="12"/>
    </row>
    <row r="12" spans="2:5" ht="31.5" customHeight="1" x14ac:dyDescent="0.25">
      <c r="B12" s="13" t="s">
        <v>74</v>
      </c>
      <c r="C12" s="21"/>
      <c r="D12" s="11" t="s">
        <v>60</v>
      </c>
      <c r="E12" s="12"/>
    </row>
    <row r="13" spans="2:5" ht="21.75" customHeight="1" x14ac:dyDescent="0.25">
      <c r="B13" s="145" t="s">
        <v>4</v>
      </c>
      <c r="C13" s="110" t="s">
        <v>98</v>
      </c>
      <c r="D13" s="111"/>
      <c r="E13" s="12"/>
    </row>
    <row r="14" spans="2:5" ht="21.75" customHeight="1" x14ac:dyDescent="0.25">
      <c r="B14" s="146"/>
      <c r="C14" s="110" t="s">
        <v>66</v>
      </c>
      <c r="D14" s="111"/>
      <c r="E14" s="12"/>
    </row>
    <row r="15" spans="2:5" ht="21.75" customHeight="1" x14ac:dyDescent="0.25">
      <c r="B15" s="146"/>
      <c r="C15" s="110" t="s">
        <v>111</v>
      </c>
      <c r="D15" s="111"/>
      <c r="E15" s="12"/>
    </row>
    <row r="16" spans="2:5" ht="21.75" customHeight="1" x14ac:dyDescent="0.25">
      <c r="B16" s="146"/>
      <c r="C16" s="110" t="s">
        <v>110</v>
      </c>
      <c r="D16" s="111"/>
      <c r="E16" s="12"/>
    </row>
    <row r="17" spans="2:7" ht="21.75" customHeight="1" x14ac:dyDescent="0.25">
      <c r="B17" s="146"/>
      <c r="C17" s="110" t="s">
        <v>108</v>
      </c>
      <c r="D17" s="111"/>
      <c r="E17" s="12"/>
    </row>
    <row r="18" spans="2:7" ht="21.75" customHeight="1" x14ac:dyDescent="0.25">
      <c r="B18" s="147"/>
      <c r="C18" s="110" t="s">
        <v>67</v>
      </c>
      <c r="D18" s="111"/>
      <c r="E18" s="12"/>
    </row>
    <row r="19" spans="2:7" ht="76.5" customHeight="1" x14ac:dyDescent="0.25">
      <c r="B19" s="13" t="s">
        <v>63</v>
      </c>
      <c r="C19" s="83"/>
      <c r="D19" s="84"/>
      <c r="E19" s="12"/>
    </row>
    <row r="20" spans="2:7" ht="63.75" customHeight="1" x14ac:dyDescent="0.25">
      <c r="B20" s="13" t="s">
        <v>65</v>
      </c>
      <c r="C20" s="83"/>
      <c r="D20" s="84"/>
      <c r="E20" s="12"/>
      <c r="G20" s="1"/>
    </row>
    <row r="21" spans="2:7" ht="35.25" customHeight="1" x14ac:dyDescent="0.25">
      <c r="B21" s="22" t="s">
        <v>5</v>
      </c>
      <c r="C21" s="140"/>
      <c r="D21" s="141"/>
      <c r="E21" s="12"/>
      <c r="G21" s="2"/>
    </row>
    <row r="22" spans="2:7" ht="27.75" customHeight="1" x14ac:dyDescent="0.25">
      <c r="B22" s="152" t="s">
        <v>64</v>
      </c>
      <c r="C22" s="14"/>
      <c r="D22" s="23" t="s">
        <v>2</v>
      </c>
      <c r="E22" s="12"/>
      <c r="G22" s="2"/>
    </row>
    <row r="23" spans="2:7" ht="31.5" customHeight="1" thickBot="1" x14ac:dyDescent="0.3">
      <c r="B23" s="153"/>
      <c r="C23" s="110"/>
      <c r="D23" s="111"/>
      <c r="E23" s="12"/>
      <c r="F23" s="5" t="s">
        <v>83</v>
      </c>
      <c r="G23" s="2"/>
    </row>
    <row r="24" spans="2:7" ht="22.5" customHeight="1" thickBot="1" x14ac:dyDescent="0.3">
      <c r="B24" s="135" t="s">
        <v>78</v>
      </c>
      <c r="C24" s="136"/>
      <c r="D24" s="137"/>
      <c r="E24" s="8"/>
      <c r="G24" s="2"/>
    </row>
    <row r="25" spans="2:7" ht="44.25" customHeight="1" x14ac:dyDescent="0.25">
      <c r="B25" s="24" t="s">
        <v>52</v>
      </c>
      <c r="C25" s="138"/>
      <c r="D25" s="139"/>
      <c r="E25" s="25"/>
      <c r="F25" s="5" t="s">
        <v>81</v>
      </c>
    </row>
    <row r="26" spans="2:7" ht="198.75" customHeight="1" x14ac:dyDescent="0.25">
      <c r="B26" s="26" t="s">
        <v>112</v>
      </c>
      <c r="C26" s="110"/>
      <c r="D26" s="111"/>
      <c r="E26" s="25"/>
      <c r="F26" s="5" t="s">
        <v>82</v>
      </c>
    </row>
    <row r="27" spans="2:7" ht="78" customHeight="1" x14ac:dyDescent="0.25">
      <c r="B27" s="26" t="s">
        <v>61</v>
      </c>
      <c r="C27" s="110" t="s">
        <v>106</v>
      </c>
      <c r="D27" s="111"/>
      <c r="E27" s="25"/>
    </row>
    <row r="28" spans="2:7" ht="99.75" customHeight="1" x14ac:dyDescent="0.25">
      <c r="B28" s="26" t="s">
        <v>62</v>
      </c>
      <c r="C28" s="110"/>
      <c r="D28" s="111"/>
      <c r="E28" s="25"/>
    </row>
    <row r="29" spans="2:7" ht="30" customHeight="1" x14ac:dyDescent="0.25">
      <c r="B29" s="27" t="s">
        <v>6</v>
      </c>
      <c r="C29" s="143"/>
      <c r="D29" s="113"/>
      <c r="E29" s="25"/>
      <c r="F29" s="5" t="s">
        <v>84</v>
      </c>
    </row>
    <row r="30" spans="2:7" ht="30" x14ac:dyDescent="0.25">
      <c r="B30" s="27" t="s">
        <v>7</v>
      </c>
      <c r="C30" s="143"/>
      <c r="D30" s="113"/>
      <c r="E30" s="25"/>
      <c r="F30" s="5" t="s">
        <v>85</v>
      </c>
    </row>
    <row r="31" spans="2:7" ht="30" customHeight="1" x14ac:dyDescent="0.25">
      <c r="B31" s="27" t="s">
        <v>8</v>
      </c>
      <c r="C31" s="143"/>
      <c r="D31" s="113"/>
      <c r="E31" s="25"/>
      <c r="F31" s="5" t="s">
        <v>86</v>
      </c>
    </row>
    <row r="32" spans="2:7" ht="18.75" customHeight="1" x14ac:dyDescent="0.25">
      <c r="B32" s="118" t="s">
        <v>9</v>
      </c>
      <c r="C32" s="119"/>
      <c r="D32" s="120"/>
      <c r="E32" s="28"/>
      <c r="F32" s="5" t="s">
        <v>91</v>
      </c>
    </row>
    <row r="33" spans="2:6" ht="33" customHeight="1" x14ac:dyDescent="0.25">
      <c r="B33" s="29" t="s">
        <v>10</v>
      </c>
      <c r="C33" s="30" t="s">
        <v>94</v>
      </c>
      <c r="D33" s="31" t="s">
        <v>53</v>
      </c>
      <c r="E33" s="32"/>
    </row>
    <row r="34" spans="2:6" ht="18.75" customHeight="1" x14ac:dyDescent="0.25">
      <c r="B34" s="33" t="s">
        <v>11</v>
      </c>
      <c r="C34" s="34"/>
      <c r="D34" s="35"/>
      <c r="E34" s="36"/>
    </row>
    <row r="35" spans="2:6" ht="18.75" customHeight="1" x14ac:dyDescent="0.25">
      <c r="B35" s="33" t="s">
        <v>12</v>
      </c>
      <c r="C35" s="34"/>
      <c r="D35" s="35"/>
      <c r="E35" s="36"/>
    </row>
    <row r="36" spans="2:6" ht="18.75" customHeight="1" x14ac:dyDescent="0.25">
      <c r="B36" s="33" t="s">
        <v>13</v>
      </c>
      <c r="C36" s="34"/>
      <c r="D36" s="35"/>
      <c r="E36" s="36"/>
    </row>
    <row r="37" spans="2:6" ht="18.75" customHeight="1" x14ac:dyDescent="0.25">
      <c r="B37" s="33" t="s">
        <v>14</v>
      </c>
      <c r="C37" s="34"/>
      <c r="D37" s="35"/>
      <c r="E37" s="36"/>
    </row>
    <row r="38" spans="2:6" ht="18.75" customHeight="1" x14ac:dyDescent="0.25">
      <c r="B38" s="33" t="s">
        <v>15</v>
      </c>
      <c r="C38" s="34"/>
      <c r="D38" s="35"/>
      <c r="E38" s="36"/>
    </row>
    <row r="39" spans="2:6" ht="18.75" customHeight="1" x14ac:dyDescent="0.25">
      <c r="B39" s="33" t="s">
        <v>16</v>
      </c>
      <c r="C39" s="34"/>
      <c r="D39" s="35"/>
      <c r="E39" s="36"/>
    </row>
    <row r="40" spans="2:6" ht="30" x14ac:dyDescent="0.25">
      <c r="B40" s="37" t="s">
        <v>17</v>
      </c>
      <c r="C40" s="142"/>
      <c r="D40" s="113"/>
      <c r="E40" s="25"/>
      <c r="F40" s="5" t="s">
        <v>87</v>
      </c>
    </row>
    <row r="41" spans="2:6" ht="24.75" customHeight="1" x14ac:dyDescent="0.25">
      <c r="B41" s="132" t="s">
        <v>19</v>
      </c>
      <c r="C41" s="110" t="s">
        <v>68</v>
      </c>
      <c r="D41" s="111"/>
      <c r="E41" s="25"/>
    </row>
    <row r="42" spans="2:6" ht="24.75" customHeight="1" x14ac:dyDescent="0.25">
      <c r="B42" s="133"/>
      <c r="C42" s="110" t="s">
        <v>69</v>
      </c>
      <c r="D42" s="111"/>
      <c r="E42" s="25"/>
    </row>
    <row r="43" spans="2:6" ht="24.75" customHeight="1" x14ac:dyDescent="0.25">
      <c r="B43" s="133"/>
      <c r="C43" s="110" t="s">
        <v>70</v>
      </c>
      <c r="D43" s="111"/>
      <c r="E43" s="25"/>
    </row>
    <row r="44" spans="2:6" ht="24.75" customHeight="1" x14ac:dyDescent="0.25">
      <c r="B44" s="133"/>
      <c r="C44" s="110" t="s">
        <v>109</v>
      </c>
      <c r="D44" s="111"/>
      <c r="E44" s="25"/>
    </row>
    <row r="45" spans="2:6" ht="24.75" customHeight="1" x14ac:dyDescent="0.25">
      <c r="B45" s="133"/>
      <c r="C45" s="110" t="s">
        <v>71</v>
      </c>
      <c r="D45" s="111"/>
      <c r="E45" s="25"/>
    </row>
    <row r="46" spans="2:6" ht="24.75" customHeight="1" x14ac:dyDescent="0.25">
      <c r="B46" s="134"/>
      <c r="C46" s="110" t="s">
        <v>72</v>
      </c>
      <c r="D46" s="111"/>
      <c r="E46" s="25"/>
    </row>
    <row r="47" spans="2:6" ht="56.25" customHeight="1" x14ac:dyDescent="0.25">
      <c r="B47" s="33" t="s">
        <v>76</v>
      </c>
      <c r="C47" s="110"/>
      <c r="D47" s="111"/>
      <c r="E47" s="25"/>
      <c r="F47" s="5" t="s">
        <v>88</v>
      </c>
    </row>
    <row r="48" spans="2:6" ht="56.25" customHeight="1" x14ac:dyDescent="0.25">
      <c r="B48" s="38" t="s">
        <v>18</v>
      </c>
      <c r="C48" s="112"/>
      <c r="D48" s="113"/>
      <c r="E48" s="25"/>
      <c r="F48" s="5" t="s">
        <v>89</v>
      </c>
    </row>
    <row r="49" spans="2:6" ht="56.25" customHeight="1" x14ac:dyDescent="0.25">
      <c r="B49" s="39" t="s">
        <v>20</v>
      </c>
      <c r="C49" s="116"/>
      <c r="D49" s="117"/>
      <c r="E49" s="25"/>
      <c r="F49" s="5" t="s">
        <v>90</v>
      </c>
    </row>
    <row r="50" spans="2:6" ht="18.75" customHeight="1" x14ac:dyDescent="0.25">
      <c r="B50" s="118" t="s">
        <v>73</v>
      </c>
      <c r="C50" s="119"/>
      <c r="D50" s="120"/>
      <c r="E50" s="28"/>
    </row>
    <row r="51" spans="2:6" x14ac:dyDescent="0.25">
      <c r="B51" s="40" t="s">
        <v>21</v>
      </c>
      <c r="C51" s="30" t="s">
        <v>22</v>
      </c>
      <c r="D51" s="41" t="s">
        <v>55</v>
      </c>
      <c r="E51" s="32"/>
    </row>
    <row r="52" spans="2:6" ht="18.75" customHeight="1" x14ac:dyDescent="0.25">
      <c r="B52" s="42"/>
      <c r="C52" s="43"/>
      <c r="D52" s="44"/>
      <c r="E52" s="45"/>
    </row>
    <row r="53" spans="2:6" ht="18.75" customHeight="1" x14ac:dyDescent="0.25">
      <c r="B53" s="42"/>
      <c r="C53" s="43"/>
      <c r="D53" s="44"/>
      <c r="E53" s="45"/>
    </row>
    <row r="54" spans="2:6" ht="18.75" customHeight="1" x14ac:dyDescent="0.25">
      <c r="B54" s="42"/>
      <c r="C54" s="43"/>
      <c r="D54" s="44"/>
      <c r="E54" s="45"/>
    </row>
    <row r="55" spans="2:6" ht="18.75" customHeight="1" x14ac:dyDescent="0.25">
      <c r="B55" s="42"/>
      <c r="C55" s="43"/>
      <c r="D55" s="44"/>
      <c r="E55" s="45"/>
    </row>
    <row r="56" spans="2:6" ht="18.75" customHeight="1" x14ac:dyDescent="0.25">
      <c r="B56" s="42"/>
      <c r="C56" s="43"/>
      <c r="D56" s="44"/>
      <c r="E56" s="45"/>
    </row>
    <row r="57" spans="2:6" ht="18.75" customHeight="1" thickBot="1" x14ac:dyDescent="0.3">
      <c r="B57" s="42"/>
      <c r="C57" s="43"/>
      <c r="D57" s="44"/>
      <c r="E57" s="45"/>
    </row>
    <row r="58" spans="2:6" ht="18.75" customHeight="1" thickBot="1" x14ac:dyDescent="0.3">
      <c r="B58" s="121" t="s">
        <v>23</v>
      </c>
      <c r="C58" s="122"/>
      <c r="D58" s="46">
        <f>SUM(C52*D52,C53*D53,C54*D54,C55*D55,C56*D56,C57*D57)</f>
        <v>0</v>
      </c>
      <c r="E58" s="47"/>
    </row>
    <row r="59" spans="2:6" ht="18.75" customHeight="1" thickBot="1" x14ac:dyDescent="0.3">
      <c r="B59" s="121" t="s">
        <v>24</v>
      </c>
      <c r="C59" s="122"/>
      <c r="D59" s="46">
        <f>D58*0.302</f>
        <v>0</v>
      </c>
      <c r="E59" s="47"/>
    </row>
    <row r="60" spans="2:6" ht="18.75" customHeight="1" thickBot="1" x14ac:dyDescent="0.3">
      <c r="B60" s="121" t="s">
        <v>25</v>
      </c>
      <c r="C60" s="122"/>
      <c r="D60" s="46">
        <f>D58+D59</f>
        <v>0</v>
      </c>
      <c r="E60" s="47"/>
    </row>
    <row r="61" spans="2:6" ht="22.5" customHeight="1" thickBot="1" x14ac:dyDescent="0.3">
      <c r="B61" s="125" t="s">
        <v>99</v>
      </c>
      <c r="C61" s="126"/>
      <c r="D61" s="127"/>
      <c r="E61" s="8"/>
    </row>
    <row r="62" spans="2:6" ht="17.25" customHeight="1" thickBot="1" x14ac:dyDescent="0.3">
      <c r="B62" s="89" t="s">
        <v>26</v>
      </c>
      <c r="C62" s="90"/>
      <c r="D62" s="91"/>
      <c r="E62" s="32"/>
    </row>
    <row r="63" spans="2:6" ht="17.25" customHeight="1" thickBot="1" x14ac:dyDescent="0.3">
      <c r="B63" s="48" t="s">
        <v>27</v>
      </c>
      <c r="C63" s="128" t="s">
        <v>54</v>
      </c>
      <c r="D63" s="129"/>
      <c r="E63" s="49"/>
    </row>
    <row r="64" spans="2:6" ht="17.25" customHeight="1" x14ac:dyDescent="0.25">
      <c r="B64" s="50" t="s">
        <v>107</v>
      </c>
      <c r="C64" s="130"/>
      <c r="D64" s="131"/>
      <c r="E64" s="45"/>
    </row>
    <row r="65" spans="2:5" ht="17.25" customHeight="1" x14ac:dyDescent="0.25">
      <c r="B65" s="51" t="s">
        <v>28</v>
      </c>
      <c r="C65" s="78"/>
      <c r="D65" s="79"/>
      <c r="E65" s="45"/>
    </row>
    <row r="66" spans="2:5" ht="17.25" customHeight="1" x14ac:dyDescent="0.25">
      <c r="B66" s="51" t="s">
        <v>29</v>
      </c>
      <c r="C66" s="78"/>
      <c r="D66" s="79"/>
      <c r="E66" s="45"/>
    </row>
    <row r="67" spans="2:5" ht="17.25" customHeight="1" x14ac:dyDescent="0.25">
      <c r="B67" s="51" t="s">
        <v>113</v>
      </c>
      <c r="C67" s="78"/>
      <c r="D67" s="79"/>
      <c r="E67" s="45"/>
    </row>
    <row r="68" spans="2:5" ht="17.25" customHeight="1" x14ac:dyDescent="0.25">
      <c r="B68" s="51" t="s">
        <v>30</v>
      </c>
      <c r="C68" s="78"/>
      <c r="D68" s="79"/>
      <c r="E68" s="45"/>
    </row>
    <row r="69" spans="2:5" ht="30.75" customHeight="1" x14ac:dyDescent="0.25">
      <c r="B69" s="51" t="s">
        <v>92</v>
      </c>
      <c r="C69" s="78"/>
      <c r="D69" s="79"/>
      <c r="E69" s="45"/>
    </row>
    <row r="70" spans="2:5" ht="37.5" customHeight="1" thickBot="1" x14ac:dyDescent="0.3">
      <c r="B70" s="52" t="s">
        <v>31</v>
      </c>
      <c r="C70" s="104"/>
      <c r="D70" s="105"/>
      <c r="E70" s="45"/>
    </row>
    <row r="71" spans="2:5" ht="18.75" customHeight="1" thickBot="1" x14ac:dyDescent="0.3">
      <c r="B71" s="53" t="s">
        <v>32</v>
      </c>
      <c r="C71" s="123" t="str">
        <f>IF(SUM(C64:D70)=0,"0",(SUM(C64:D70)))</f>
        <v>0</v>
      </c>
      <c r="D71" s="124"/>
      <c r="E71" s="54"/>
    </row>
    <row r="72" spans="2:5" ht="15.75" thickBot="1" x14ac:dyDescent="0.3">
      <c r="B72" s="89" t="s">
        <v>33</v>
      </c>
      <c r="C72" s="90"/>
      <c r="D72" s="91"/>
      <c r="E72" s="32"/>
    </row>
    <row r="73" spans="2:5" ht="31.5" customHeight="1" thickBot="1" x14ac:dyDescent="0.3">
      <c r="B73" s="108" t="s">
        <v>10</v>
      </c>
      <c r="C73" s="106" t="s">
        <v>97</v>
      </c>
      <c r="D73" s="107"/>
      <c r="E73" s="8"/>
    </row>
    <row r="74" spans="2:5" ht="15.75" thickBot="1" x14ac:dyDescent="0.3">
      <c r="B74" s="109"/>
      <c r="C74" s="55" t="s">
        <v>95</v>
      </c>
      <c r="D74" s="56" t="s">
        <v>96</v>
      </c>
      <c r="E74" s="8"/>
    </row>
    <row r="75" spans="2:5" x14ac:dyDescent="0.25">
      <c r="B75" s="57" t="str">
        <f t="shared" ref="B75:B80" si="0">IF(C34&lt;&gt;"",C34,B34)</f>
        <v xml:space="preserve"> - группа 1</v>
      </c>
      <c r="C75" s="57"/>
      <c r="D75" s="58"/>
      <c r="E75" s="45"/>
    </row>
    <row r="76" spans="2:5" x14ac:dyDescent="0.25">
      <c r="B76" s="57" t="str">
        <f t="shared" si="0"/>
        <v xml:space="preserve"> - группа 2</v>
      </c>
      <c r="C76" s="57"/>
      <c r="D76" s="59"/>
      <c r="E76" s="45"/>
    </row>
    <row r="77" spans="2:5" x14ac:dyDescent="0.25">
      <c r="B77" s="57" t="str">
        <f t="shared" si="0"/>
        <v xml:space="preserve"> - группа 3</v>
      </c>
      <c r="C77" s="59"/>
      <c r="D77" s="59"/>
      <c r="E77" s="45"/>
    </row>
    <row r="78" spans="2:5" x14ac:dyDescent="0.25">
      <c r="B78" s="57" t="str">
        <f t="shared" si="0"/>
        <v xml:space="preserve"> - группа 4</v>
      </c>
      <c r="C78" s="59"/>
      <c r="D78" s="59"/>
      <c r="E78" s="45"/>
    </row>
    <row r="79" spans="2:5" x14ac:dyDescent="0.25">
      <c r="B79" s="57" t="str">
        <f t="shared" si="0"/>
        <v xml:space="preserve"> - группа 5</v>
      </c>
      <c r="C79" s="59"/>
      <c r="D79" s="59"/>
      <c r="E79" s="45"/>
    </row>
    <row r="80" spans="2:5" ht="15.75" thickBot="1" x14ac:dyDescent="0.3">
      <c r="B80" s="60" t="str">
        <f t="shared" si="0"/>
        <v xml:space="preserve"> - группа 6</v>
      </c>
      <c r="C80" s="61"/>
      <c r="D80" s="61"/>
      <c r="E80" s="45"/>
    </row>
    <row r="81" spans="2:5" ht="18.75" customHeight="1" thickBot="1" x14ac:dyDescent="0.3">
      <c r="B81" s="87" t="s">
        <v>34</v>
      </c>
      <c r="C81" s="88"/>
      <c r="D81" s="62">
        <f>SUM(D75:D80)</f>
        <v>0</v>
      </c>
      <c r="E81" s="47"/>
    </row>
    <row r="82" spans="2:5" ht="15.75" thickBot="1" x14ac:dyDescent="0.3">
      <c r="B82" s="89" t="s">
        <v>35</v>
      </c>
      <c r="C82" s="90"/>
      <c r="D82" s="91"/>
      <c r="E82" s="32"/>
    </row>
    <row r="83" spans="2:5" x14ac:dyDescent="0.25">
      <c r="B83" s="63" t="s">
        <v>36</v>
      </c>
      <c r="C83" s="92" t="s">
        <v>56</v>
      </c>
      <c r="D83" s="93"/>
      <c r="E83" s="32"/>
    </row>
    <row r="84" spans="2:5" ht="17.25" customHeight="1" x14ac:dyDescent="0.25">
      <c r="B84" s="64" t="s">
        <v>37</v>
      </c>
      <c r="C84" s="78"/>
      <c r="D84" s="79"/>
      <c r="E84" s="45"/>
    </row>
    <row r="85" spans="2:5" ht="17.25" customHeight="1" x14ac:dyDescent="0.25">
      <c r="B85" s="64" t="s">
        <v>38</v>
      </c>
      <c r="C85" s="78"/>
      <c r="D85" s="79"/>
      <c r="E85" s="45"/>
    </row>
    <row r="86" spans="2:5" ht="17.25" customHeight="1" x14ac:dyDescent="0.25">
      <c r="B86" s="64" t="s">
        <v>39</v>
      </c>
      <c r="C86" s="78"/>
      <c r="D86" s="79"/>
      <c r="E86" s="45"/>
    </row>
    <row r="87" spans="2:5" ht="17.25" customHeight="1" x14ac:dyDescent="0.25">
      <c r="B87" s="65" t="s">
        <v>40</v>
      </c>
      <c r="C87" s="78"/>
      <c r="D87" s="79"/>
      <c r="E87" s="45"/>
    </row>
    <row r="88" spans="2:5" ht="17.25" customHeight="1" x14ac:dyDescent="0.25">
      <c r="B88" s="65" t="s">
        <v>79</v>
      </c>
      <c r="C88" s="78"/>
      <c r="D88" s="79"/>
      <c r="E88" s="45"/>
    </row>
    <row r="89" spans="2:5" ht="30" x14ac:dyDescent="0.25">
      <c r="B89" s="65" t="s">
        <v>105</v>
      </c>
      <c r="C89" s="78"/>
      <c r="D89" s="79"/>
      <c r="E89" s="45"/>
    </row>
    <row r="90" spans="2:5" ht="37.5" customHeight="1" x14ac:dyDescent="0.25">
      <c r="B90" s="66" t="s">
        <v>41</v>
      </c>
      <c r="C90" s="78"/>
      <c r="D90" s="79"/>
      <c r="E90" s="45"/>
    </row>
    <row r="91" spans="2:5" x14ac:dyDescent="0.25">
      <c r="B91" s="67" t="s">
        <v>42</v>
      </c>
      <c r="C91" s="98" t="s">
        <v>56</v>
      </c>
      <c r="D91" s="99"/>
      <c r="E91" s="32"/>
    </row>
    <row r="92" spans="2:5" ht="30" x14ac:dyDescent="0.25">
      <c r="B92" s="51" t="s">
        <v>93</v>
      </c>
      <c r="C92" s="78"/>
      <c r="D92" s="79"/>
      <c r="E92" s="45"/>
    </row>
    <row r="93" spans="2:5" ht="30" x14ac:dyDescent="0.25">
      <c r="B93" s="51" t="s">
        <v>43</v>
      </c>
      <c r="C93" s="78"/>
      <c r="D93" s="79"/>
      <c r="E93" s="45"/>
    </row>
    <row r="94" spans="2:5" ht="17.25" customHeight="1" x14ac:dyDescent="0.25">
      <c r="B94" s="51" t="s">
        <v>80</v>
      </c>
      <c r="C94" s="78"/>
      <c r="D94" s="79"/>
      <c r="E94" s="45"/>
    </row>
    <row r="95" spans="2:5" ht="17.25" customHeight="1" x14ac:dyDescent="0.25">
      <c r="B95" s="51" t="s">
        <v>1</v>
      </c>
      <c r="C95" s="78"/>
      <c r="D95" s="79"/>
      <c r="E95" s="45"/>
    </row>
    <row r="96" spans="2:5" ht="17.25" customHeight="1" x14ac:dyDescent="0.25">
      <c r="B96" s="51" t="s">
        <v>44</v>
      </c>
      <c r="C96" s="78"/>
      <c r="D96" s="79"/>
      <c r="E96" s="45"/>
    </row>
    <row r="97" spans="2:5" ht="37.5" customHeight="1" thickBot="1" x14ac:dyDescent="0.3">
      <c r="B97" s="66" t="s">
        <v>45</v>
      </c>
      <c r="C97" s="78"/>
      <c r="D97" s="79"/>
      <c r="E97" s="45"/>
    </row>
    <row r="98" spans="2:5" ht="17.25" customHeight="1" thickBot="1" x14ac:dyDescent="0.3">
      <c r="B98" s="53" t="s">
        <v>46</v>
      </c>
      <c r="C98" s="85">
        <f>SUM(C84:D90)</f>
        <v>0</v>
      </c>
      <c r="D98" s="86"/>
      <c r="E98" s="47"/>
    </row>
    <row r="99" spans="2:5" ht="17.25" customHeight="1" thickBot="1" x14ac:dyDescent="0.3">
      <c r="B99" s="53" t="s">
        <v>47</v>
      </c>
      <c r="C99" s="85">
        <f>SUM(C92:D97)</f>
        <v>0</v>
      </c>
      <c r="D99" s="86"/>
      <c r="E99" s="47"/>
    </row>
    <row r="100" spans="2:5" ht="17.25" customHeight="1" thickBot="1" x14ac:dyDescent="0.3">
      <c r="B100" s="53" t="s">
        <v>48</v>
      </c>
      <c r="C100" s="85">
        <f>C98+C99</f>
        <v>0</v>
      </c>
      <c r="D100" s="86"/>
      <c r="E100" s="47"/>
    </row>
    <row r="101" spans="2:5" ht="17.25" customHeight="1" thickBot="1" x14ac:dyDescent="0.3">
      <c r="B101" s="53" t="s">
        <v>49</v>
      </c>
      <c r="C101" s="85">
        <f>D81-C100</f>
        <v>0</v>
      </c>
      <c r="D101" s="86"/>
      <c r="E101" s="47"/>
    </row>
    <row r="102" spans="2:5" ht="15.75" thickBot="1" x14ac:dyDescent="0.3">
      <c r="B102" s="101" t="s">
        <v>50</v>
      </c>
      <c r="C102" s="102"/>
      <c r="D102" s="103"/>
      <c r="E102" s="8"/>
    </row>
    <row r="103" spans="2:5" ht="18.75" customHeight="1" thickBot="1" x14ac:dyDescent="0.3">
      <c r="B103" s="68" t="s">
        <v>51</v>
      </c>
      <c r="C103" s="96">
        <f>C101*12</f>
        <v>0</v>
      </c>
      <c r="D103" s="97"/>
      <c r="E103" s="47"/>
    </row>
    <row r="104" spans="2:5" ht="27" x14ac:dyDescent="0.25">
      <c r="B104" s="69" t="s">
        <v>100</v>
      </c>
      <c r="C104" s="81" t="e">
        <f>CEILING(C71/C101+1,1)</f>
        <v>#DIV/0!</v>
      </c>
      <c r="D104" s="82"/>
      <c r="E104" s="70"/>
    </row>
    <row r="105" spans="2:5" ht="27.75" thickBot="1" x14ac:dyDescent="0.3">
      <c r="B105" s="68" t="s">
        <v>101</v>
      </c>
      <c r="C105" s="94">
        <f>IF(C103=0,0,C101/D81)</f>
        <v>0</v>
      </c>
      <c r="D105" s="95"/>
      <c r="E105" s="71"/>
    </row>
    <row r="106" spans="2:5" s="72" customFormat="1" ht="4.5" customHeight="1" x14ac:dyDescent="0.25">
      <c r="B106" s="73"/>
    </row>
    <row r="107" spans="2:5" s="72" customFormat="1" ht="30.75" customHeight="1" x14ac:dyDescent="0.25">
      <c r="B107" s="115" t="s">
        <v>103</v>
      </c>
      <c r="C107" s="115"/>
      <c r="D107" s="115"/>
    </row>
    <row r="108" spans="2:5" s="72" customFormat="1" ht="15" customHeight="1" x14ac:dyDescent="0.25">
      <c r="C108" s="114"/>
      <c r="D108" s="114"/>
    </row>
    <row r="109" spans="2:5" s="72" customFormat="1" x14ac:dyDescent="0.25">
      <c r="B109" s="74"/>
      <c r="C109" s="75"/>
      <c r="D109" s="76"/>
    </row>
    <row r="110" spans="2:5" s="72" customFormat="1" x14ac:dyDescent="0.25">
      <c r="B110" s="77"/>
      <c r="C110" s="77"/>
    </row>
  </sheetData>
  <mergeCells count="83">
    <mergeCell ref="C26:D26"/>
    <mergeCell ref="C29:D29"/>
    <mergeCell ref="B2:D2"/>
    <mergeCell ref="B13:B18"/>
    <mergeCell ref="C13:D13"/>
    <mergeCell ref="B6:D6"/>
    <mergeCell ref="B3:D3"/>
    <mergeCell ref="B22:B23"/>
    <mergeCell ref="C14:D14"/>
    <mergeCell ref="C15:D15"/>
    <mergeCell ref="C16:D16"/>
    <mergeCell ref="C17:D17"/>
    <mergeCell ref="C18:D18"/>
    <mergeCell ref="B41:B46"/>
    <mergeCell ref="C23:D23"/>
    <mergeCell ref="B24:D24"/>
    <mergeCell ref="C25:D25"/>
    <mergeCell ref="C21:D21"/>
    <mergeCell ref="C40:D40"/>
    <mergeCell ref="C30:D30"/>
    <mergeCell ref="C27:D27"/>
    <mergeCell ref="C42:D42"/>
    <mergeCell ref="C43:D43"/>
    <mergeCell ref="C44:D44"/>
    <mergeCell ref="C45:D45"/>
    <mergeCell ref="C46:D46"/>
    <mergeCell ref="C28:D28"/>
    <mergeCell ref="B32:D32"/>
    <mergeCell ref="C31:D31"/>
    <mergeCell ref="C47:D47"/>
    <mergeCell ref="C48:D48"/>
    <mergeCell ref="C41:D41"/>
    <mergeCell ref="C108:D108"/>
    <mergeCell ref="B107:D107"/>
    <mergeCell ref="C49:D49"/>
    <mergeCell ref="B50:D50"/>
    <mergeCell ref="B58:C58"/>
    <mergeCell ref="B59:C59"/>
    <mergeCell ref="C71:D71"/>
    <mergeCell ref="B60:C60"/>
    <mergeCell ref="B61:D61"/>
    <mergeCell ref="B62:D62"/>
    <mergeCell ref="C63:D63"/>
    <mergeCell ref="C64:D64"/>
    <mergeCell ref="C96:D96"/>
    <mergeCell ref="B1:D1"/>
    <mergeCell ref="C99:D99"/>
    <mergeCell ref="C100:D100"/>
    <mergeCell ref="C101:D101"/>
    <mergeCell ref="B102:D102"/>
    <mergeCell ref="C87:D87"/>
    <mergeCell ref="C66:D66"/>
    <mergeCell ref="C67:D67"/>
    <mergeCell ref="C68:D68"/>
    <mergeCell ref="C69:D69"/>
    <mergeCell ref="C70:D70"/>
    <mergeCell ref="C65:D65"/>
    <mergeCell ref="B72:D72"/>
    <mergeCell ref="C73:D73"/>
    <mergeCell ref="B73:B74"/>
    <mergeCell ref="C86:D86"/>
    <mergeCell ref="C85:D85"/>
    <mergeCell ref="C103:D103"/>
    <mergeCell ref="C91:D91"/>
    <mergeCell ref="C92:D92"/>
    <mergeCell ref="C93:D93"/>
    <mergeCell ref="C88:D88"/>
    <mergeCell ref="B110:C110"/>
    <mergeCell ref="C89:D89"/>
    <mergeCell ref="C90:D90"/>
    <mergeCell ref="B4:D4"/>
    <mergeCell ref="C104:D104"/>
    <mergeCell ref="C19:D19"/>
    <mergeCell ref="C20:D20"/>
    <mergeCell ref="C97:D97"/>
    <mergeCell ref="C98:D98"/>
    <mergeCell ref="B81:C81"/>
    <mergeCell ref="B82:D82"/>
    <mergeCell ref="C83:D83"/>
    <mergeCell ref="C84:D84"/>
    <mergeCell ref="C105:D105"/>
    <mergeCell ref="C94:D94"/>
    <mergeCell ref="C95:D95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79" orientation="portrait" r:id="rId1"/>
  <headerFooter>
    <oddHeader>&amp;R&amp;"Times New Roman,курсив"&amp;14Приложение 8 к Правилам предоставления микрозаймов
(форма)</oddHeader>
    <oddFooter xml:space="preserve">&amp;L&amp;"Times New Roman,обычный"Руководитель организации/
Индивидуальный предприниматель&amp;C&amp;"Times New Roman,обычный"________________________________
подпись                         м.п.&amp;R&amp;"Times New Roman,обычный"/______________________/
ФИО            .     </oddFooter>
  </headerFooter>
  <rowBreaks count="2" manualBreakCount="2">
    <brk id="26" min="1" max="3" man="1"/>
    <brk id="60" min="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8.ТЭО</vt:lpstr>
      <vt:lpstr>'8.ТЭО'!Область_печати</vt:lpstr>
    </vt:vector>
  </TitlesOfParts>
  <Company>fond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liza</dc:creator>
  <cp:lastModifiedBy>Admin</cp:lastModifiedBy>
  <cp:lastPrinted>2023-04-17T05:12:36Z</cp:lastPrinted>
  <dcterms:created xsi:type="dcterms:W3CDTF">2012-05-03T04:57:09Z</dcterms:created>
  <dcterms:modified xsi:type="dcterms:W3CDTF">2024-10-11T04:47:31Z</dcterms:modified>
</cp:coreProperties>
</file>